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cb869efcee9ec9/Documents/SGC/"/>
    </mc:Choice>
  </mc:AlternateContent>
  <xr:revisionPtr revIDLastSave="1" documentId="8_{1E697F03-138A-48D8-8A55-3CFC01F61463}" xr6:coauthVersionLast="47" xr6:coauthVersionMax="47" xr10:uidLastSave="{71AD5FA3-6752-44E4-9476-7101DBDB79FE}"/>
  <bookViews>
    <workbookView xWindow="-120" yWindow="-120" windowWidth="20730" windowHeight="11760" activeTab="1" xr2:uid="{00000000-000D-0000-FFFF-FFFF00000000}"/>
  </bookViews>
  <sheets>
    <sheet name="Entry Form" sheetId="1" r:id="rId1"/>
    <sheet name="Players" sheetId="2" r:id="rId2"/>
  </sheets>
  <definedNames>
    <definedName name="_xlnm.Print_Area" localSheetId="1">Players!$A$1:$H$36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9" i="1"/>
  <c r="H18" i="1"/>
  <c r="H17" i="1"/>
  <c r="H16" i="1"/>
  <c r="H15" i="1"/>
  <c r="H19" i="1"/>
  <c r="H13" i="1"/>
  <c r="H22" i="1"/>
  <c r="H20" i="1"/>
  <c r="A23" i="1"/>
</calcChain>
</file>

<file path=xl/sharedStrings.xml><?xml version="1.0" encoding="utf-8"?>
<sst xmlns="http://schemas.openxmlformats.org/spreadsheetml/2006/main" count="188" uniqueCount="92">
  <si>
    <t>Team Name</t>
  </si>
  <si>
    <t>Owner</t>
  </si>
  <si>
    <t>North</t>
  </si>
  <si>
    <t>Name 1</t>
  </si>
  <si>
    <t>Name 2</t>
  </si>
  <si>
    <t>Name 3</t>
  </si>
  <si>
    <t>Name 4</t>
  </si>
  <si>
    <t>North Total</t>
  </si>
  <si>
    <t>Million</t>
  </si>
  <si>
    <t>Value</t>
  </si>
  <si>
    <t>South</t>
  </si>
  <si>
    <t>South Total</t>
  </si>
  <si>
    <t>Team Total</t>
  </si>
  <si>
    <t>Budget Total</t>
  </si>
  <si>
    <t>Budget Remaining</t>
  </si>
  <si>
    <t>Entry Fee</t>
  </si>
  <si>
    <t>Send entry to</t>
  </si>
  <si>
    <t>Prize money</t>
  </si>
  <si>
    <t>Name</t>
  </si>
  <si>
    <t>Michael Tandy</t>
  </si>
  <si>
    <t>Scott Follis</t>
  </si>
  <si>
    <t>Malcolm Follis</t>
  </si>
  <si>
    <t>John Lax</t>
  </si>
  <si>
    <t>Ross Dunkley</t>
  </si>
  <si>
    <t>Anthony Fautley</t>
  </si>
  <si>
    <t>Sam Harvey</t>
  </si>
  <si>
    <t>Danny Langdon</t>
  </si>
  <si>
    <t>Alex Kley</t>
  </si>
  <si>
    <t>Nathan Caines</t>
  </si>
  <si>
    <t>Adam Easthope</t>
  </si>
  <si>
    <t>Josh Hale</t>
  </si>
  <si>
    <t>Liam Lowery</t>
  </si>
  <si>
    <t>Callum Mitchell</t>
  </si>
  <si>
    <t>Matty Worden</t>
  </si>
  <si>
    <r>
      <rPr>
        <b/>
        <sz val="12"/>
        <color theme="1"/>
        <rFont val="Calibri"/>
        <family val="2"/>
        <scheme val="minor"/>
      </rPr>
      <t>Rules</t>
    </r>
    <r>
      <rPr>
        <sz val="12"/>
        <color theme="1"/>
        <rFont val="Calibri"/>
        <family val="2"/>
        <scheme val="minor"/>
      </rPr>
      <t xml:space="preserve">
You have a budget of £80 Million to spend, which you can not exceed.
You must pick 4 players from the North and South.
</t>
    </r>
    <r>
      <rPr>
        <b/>
        <sz val="12"/>
        <color theme="1"/>
        <rFont val="Calibri"/>
        <family val="2"/>
        <scheme val="minor"/>
      </rPr>
      <t>Scoring</t>
    </r>
    <r>
      <rPr>
        <sz val="12"/>
        <color theme="1"/>
        <rFont val="Calibri"/>
        <family val="2"/>
        <scheme val="minor"/>
      </rPr>
      <t xml:space="preserve">
3 points for a win.
1 point for a draw.
0 points for a loss.
1 point for every overall shot difference, e.g. if the scores is 21-10 the total points scored would be 11 points.</t>
    </r>
  </si>
  <si>
    <t>(Sun Only)</t>
  </si>
  <si>
    <t>Jamie Smith</t>
  </si>
  <si>
    <t>50% of entries paid out to 1st, 2nd &amp; 3rd</t>
  </si>
  <si>
    <t>Paul Pomeroy</t>
  </si>
  <si>
    <t>James Trott</t>
  </si>
  <si>
    <t>Emily Thomas</t>
  </si>
  <si>
    <t>Ben Holbrook</t>
  </si>
  <si>
    <t>Alan Jones</t>
  </si>
  <si>
    <t>John Mills</t>
  </si>
  <si>
    <t>Martin Simcock</t>
  </si>
  <si>
    <t>Nick Tideswell</t>
  </si>
  <si>
    <t>Josh Towey</t>
  </si>
  <si>
    <t>Saul Featherstone</t>
  </si>
  <si>
    <t>Karl Hudson</t>
  </si>
  <si>
    <t>Jack Knight</t>
  </si>
  <si>
    <t>Ryan Knight</t>
  </si>
  <si>
    <t>Jason Woods</t>
  </si>
  <si>
    <t>fundraisingsgc@gmail.com</t>
  </si>
  <si>
    <t>Keith Cooke</t>
  </si>
  <si>
    <t>Steve Blight</t>
  </si>
  <si>
    <t>Steve Darling</t>
  </si>
  <si>
    <t>Michael Hall</t>
  </si>
  <si>
    <t>James Seville</t>
  </si>
  <si>
    <t>Matt Sifford</t>
  </si>
  <si>
    <t>Fantasy St Georges Cup XII</t>
  </si>
  <si>
    <t>Gareth Stanway</t>
  </si>
  <si>
    <t>Josh Burrow</t>
  </si>
  <si>
    <t>Mike Clancy</t>
  </si>
  <si>
    <t>Steve Roberts</t>
  </si>
  <si>
    <t>Peter Roberts</t>
  </si>
  <si>
    <t>Adam Smith</t>
  </si>
  <si>
    <t>Dave Newsome</t>
  </si>
  <si>
    <t>Peter Dunkley</t>
  </si>
  <si>
    <t>Tom Caines</t>
  </si>
  <si>
    <t>Joe Newsome</t>
  </si>
  <si>
    <t>Edward Sawbridge</t>
  </si>
  <si>
    <t>Darren Brown</t>
  </si>
  <si>
    <t>Ben Cherry</t>
  </si>
  <si>
    <t>George Cherry</t>
  </si>
  <si>
    <t>Jo Featherstone</t>
  </si>
  <si>
    <t>Gareth Hill</t>
  </si>
  <si>
    <t>Ricky Pyle</t>
  </si>
  <si>
    <t>Mark Spalding</t>
  </si>
  <si>
    <t>Nick Wyatt</t>
  </si>
  <si>
    <t>Paul Seaman</t>
  </si>
  <si>
    <t>Dave White</t>
  </si>
  <si>
    <t>Leigh Hall</t>
  </si>
  <si>
    <t>George Main</t>
  </si>
  <si>
    <t>Chris Page</t>
  </si>
  <si>
    <t>Elliott James</t>
  </si>
  <si>
    <t>Ryan Fox</t>
  </si>
  <si>
    <t>Leah Wood</t>
  </si>
  <si>
    <t>(Sat Only)</t>
  </si>
  <si>
    <t>Paul Baller</t>
  </si>
  <si>
    <t>Matthew Caines</t>
  </si>
  <si>
    <t>Jack Darling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</si>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</sst>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"/>
    <numFmt numFmtId="165" formatCode="&quot;£&quot;#,##0.0;[Red]\-&quot;£&quot;#,##0.0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right" vertical="center"/>
    </xf>
    <xf numFmtId="0" fontId="3" fillId="0" borderId="0" xfId="0" applyFont="1"/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/>
    <xf numFmtId="164" fontId="3" fillId="0" borderId="6" xfId="0" applyNumberFormat="1" applyFont="1" applyBorder="1"/>
    <xf numFmtId="0" fontId="3" fillId="0" borderId="7" xfId="0" applyFont="1" applyBorder="1"/>
    <xf numFmtId="165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2" xfId="0" applyFont="1" applyBorder="1"/>
    <xf numFmtId="164" fontId="3" fillId="0" borderId="0" xfId="0" applyNumberFormat="1" applyFont="1"/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2" xfId="0" applyFont="1" applyBorder="1"/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left" vertical="center"/>
    </xf>
    <xf numFmtId="49" fontId="5" fillId="0" borderId="2" xfId="1" applyNumberForma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967488</xdr:colOff>
      <xdr:row>4</xdr:row>
      <xdr:rowOff>28574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929388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draisingsgc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workbookViewId="0">
      <selection activeCell="Q10" sqref="Q10"/>
    </sheetView>
  </sheetViews>
  <sheetFormatPr defaultRowHeight="15" x14ac:dyDescent="0.25"/>
  <cols>
    <col min="1" max="1" width="17.7109375" customWidth="1"/>
    <col min="6" max="6" width="3.42578125" customWidth="1"/>
    <col min="8" max="8" width="9.85546875" bestFit="1" customWidth="1"/>
    <col min="9" max="9" width="10.140625" customWidth="1"/>
  </cols>
  <sheetData>
    <row r="1" spans="1:9" x14ac:dyDescent="0.25">
      <c r="B1" s="14" t="s">
        <v>59</v>
      </c>
      <c r="C1" s="14"/>
      <c r="D1" s="14"/>
      <c r="E1" s="14"/>
      <c r="F1" s="14"/>
      <c r="G1" s="14"/>
      <c r="H1" s="14"/>
      <c r="I1" s="14"/>
    </row>
    <row r="2" spans="1:9" x14ac:dyDescent="0.25">
      <c r="B2" s="14"/>
      <c r="C2" s="14"/>
      <c r="D2" s="14"/>
      <c r="E2" s="14"/>
      <c r="F2" s="14"/>
      <c r="G2" s="14"/>
      <c r="H2" s="14"/>
      <c r="I2" s="14"/>
    </row>
    <row r="3" spans="1:9" x14ac:dyDescent="0.25">
      <c r="B3" s="14"/>
      <c r="C3" s="14"/>
      <c r="D3" s="14"/>
      <c r="E3" s="14"/>
      <c r="F3" s="14"/>
      <c r="G3" s="14"/>
      <c r="H3" s="14"/>
      <c r="I3" s="14"/>
    </row>
    <row r="4" spans="1:9" x14ac:dyDescent="0.25">
      <c r="B4" s="14"/>
      <c r="C4" s="14"/>
      <c r="D4" s="14"/>
      <c r="E4" s="14"/>
      <c r="F4" s="14"/>
      <c r="G4" s="14"/>
      <c r="H4" s="14"/>
      <c r="I4" s="14"/>
    </row>
    <row r="5" spans="1:9" ht="4.5" customHeight="1" thickBot="1" x14ac:dyDescent="0.3"/>
    <row r="6" spans="1:9" ht="30" customHeight="1" thickBot="1" x14ac:dyDescent="0.3">
      <c r="A6" s="2" t="s">
        <v>0</v>
      </c>
      <c r="B6" s="15"/>
      <c r="C6" s="15"/>
      <c r="D6" s="15"/>
      <c r="E6" s="15"/>
      <c r="F6" s="15"/>
      <c r="G6" s="15"/>
      <c r="H6" s="15"/>
      <c r="I6" s="15"/>
    </row>
    <row r="7" spans="1:9" ht="30" customHeight="1" thickBot="1" x14ac:dyDescent="0.3">
      <c r="A7" s="2" t="s">
        <v>1</v>
      </c>
      <c r="B7" s="15"/>
      <c r="C7" s="15"/>
      <c r="D7" s="15"/>
      <c r="E7" s="15"/>
      <c r="F7" s="15"/>
      <c r="G7" s="15"/>
      <c r="H7" s="15"/>
      <c r="I7" s="15"/>
    </row>
    <row r="8" spans="1:9" ht="21.75" thickBot="1" x14ac:dyDescent="0.4">
      <c r="A8" s="18" t="s">
        <v>2</v>
      </c>
      <c r="B8" s="18"/>
      <c r="C8" s="18"/>
      <c r="D8" s="18"/>
      <c r="E8" s="18"/>
      <c r="F8" s="18"/>
      <c r="G8" s="18"/>
      <c r="H8" s="18"/>
      <c r="I8" s="18"/>
    </row>
    <row r="9" spans="1:9" ht="21.75" thickBot="1" x14ac:dyDescent="0.4">
      <c r="A9" s="4" t="s">
        <v>3</v>
      </c>
      <c r="B9" s="20"/>
      <c r="C9" s="21"/>
      <c r="D9" s="21"/>
      <c r="E9" s="21"/>
      <c r="F9" s="22"/>
      <c r="G9" s="4" t="s">
        <v>9</v>
      </c>
      <c r="H9" s="5" t="str">
        <f>IFERROR(VLOOKUP(B9,Players!$A$3:$C$36,2,FALSE),"")</f>
        <v/>
      </c>
      <c r="I9" s="4" t="s">
        <v>8</v>
      </c>
    </row>
    <row r="10" spans="1:9" ht="21.75" thickBot="1" x14ac:dyDescent="0.4">
      <c r="A10" s="4" t="s">
        <v>4</v>
      </c>
      <c r="B10" s="20"/>
      <c r="C10" s="21"/>
      <c r="D10" s="21"/>
      <c r="E10" s="21"/>
      <c r="F10" s="22"/>
      <c r="G10" s="4" t="s">
        <v>9</v>
      </c>
      <c r="H10" s="5" t="str">
        <f>IFERROR(VLOOKUP(B10,Players!$A$3:$C$36,2,FALSE),"")</f>
        <v/>
      </c>
      <c r="I10" s="4" t="s">
        <v>8</v>
      </c>
    </row>
    <row r="11" spans="1:9" ht="21.75" thickBot="1" x14ac:dyDescent="0.4">
      <c r="A11" s="4" t="s">
        <v>5</v>
      </c>
      <c r="B11" s="20"/>
      <c r="C11" s="21"/>
      <c r="D11" s="21"/>
      <c r="E11" s="21"/>
      <c r="F11" s="22"/>
      <c r="G11" s="4" t="s">
        <v>9</v>
      </c>
      <c r="H11" s="5" t="str">
        <f>IFERROR(VLOOKUP(B11,Players!$A$3:$C$36,2,FALSE),"")</f>
        <v/>
      </c>
      <c r="I11" s="4" t="s">
        <v>8</v>
      </c>
    </row>
    <row r="12" spans="1:9" ht="21.75" thickBot="1" x14ac:dyDescent="0.4">
      <c r="A12" s="4" t="s">
        <v>6</v>
      </c>
      <c r="B12" s="20"/>
      <c r="C12" s="21"/>
      <c r="D12" s="21"/>
      <c r="E12" s="21"/>
      <c r="F12" s="22"/>
      <c r="G12" s="4" t="s">
        <v>9</v>
      </c>
      <c r="H12" s="5" t="str">
        <f>IFERROR(VLOOKUP(B12,Players!$A$3:$C$36,2,FALSE),"")</f>
        <v/>
      </c>
      <c r="I12" s="4" t="s">
        <v>8</v>
      </c>
    </row>
    <row r="13" spans="1:9" ht="21.75" thickBot="1" x14ac:dyDescent="0.4">
      <c r="A13" s="17" t="s">
        <v>7</v>
      </c>
      <c r="B13" s="17"/>
      <c r="C13" s="17"/>
      <c r="D13" s="17"/>
      <c r="E13" s="17"/>
      <c r="F13" s="17"/>
      <c r="G13" s="17"/>
      <c r="H13" s="5">
        <f>IFERROR(SUM(H9:H12),"")</f>
        <v>0</v>
      </c>
      <c r="I13" s="4" t="s">
        <v>8</v>
      </c>
    </row>
    <row r="14" spans="1:9" ht="21.75" thickBot="1" x14ac:dyDescent="0.4">
      <c r="A14" s="19" t="s">
        <v>10</v>
      </c>
      <c r="B14" s="19"/>
      <c r="C14" s="19"/>
      <c r="D14" s="19"/>
      <c r="E14" s="19"/>
      <c r="F14" s="19"/>
      <c r="G14" s="19"/>
      <c r="H14" s="19"/>
      <c r="I14" s="19"/>
    </row>
    <row r="15" spans="1:9" ht="21.75" thickBot="1" x14ac:dyDescent="0.4">
      <c r="A15" s="4" t="s">
        <v>3</v>
      </c>
      <c r="B15" s="17"/>
      <c r="C15" s="17"/>
      <c r="D15" s="17"/>
      <c r="E15" s="17"/>
      <c r="F15" s="17"/>
      <c r="G15" s="4" t="s">
        <v>9</v>
      </c>
      <c r="H15" s="5" t="str">
        <f>IFERROR(VLOOKUP(B15,Players!$F$3:$G$35,2,FALSE),"")</f>
        <v/>
      </c>
      <c r="I15" s="4" t="s">
        <v>8</v>
      </c>
    </row>
    <row r="16" spans="1:9" ht="21.75" thickBot="1" x14ac:dyDescent="0.4">
      <c r="A16" s="4" t="s">
        <v>4</v>
      </c>
      <c r="B16" s="17"/>
      <c r="C16" s="17"/>
      <c r="D16" s="17"/>
      <c r="E16" s="17"/>
      <c r="F16" s="17"/>
      <c r="G16" s="4" t="s">
        <v>9</v>
      </c>
      <c r="H16" s="5" t="str">
        <f>IFERROR(VLOOKUP(B16,Players!$F$3:$G$35,2,FALSE),"")</f>
        <v/>
      </c>
      <c r="I16" s="4" t="s">
        <v>8</v>
      </c>
    </row>
    <row r="17" spans="1:9" ht="21.75" thickBot="1" x14ac:dyDescent="0.4">
      <c r="A17" s="4" t="s">
        <v>5</v>
      </c>
      <c r="B17" s="17"/>
      <c r="C17" s="17"/>
      <c r="D17" s="17"/>
      <c r="E17" s="17"/>
      <c r="F17" s="17"/>
      <c r="G17" s="4" t="s">
        <v>9</v>
      </c>
      <c r="H17" s="5" t="str">
        <f>IFERROR(VLOOKUP(B17,Players!$F$3:$G$35,2,FALSE),"")</f>
        <v/>
      </c>
      <c r="I17" s="4" t="s">
        <v>8</v>
      </c>
    </row>
    <row r="18" spans="1:9" ht="21.75" thickBot="1" x14ac:dyDescent="0.4">
      <c r="A18" s="4" t="s">
        <v>6</v>
      </c>
      <c r="B18" s="17"/>
      <c r="C18" s="17"/>
      <c r="D18" s="17"/>
      <c r="E18" s="17"/>
      <c r="F18" s="17"/>
      <c r="G18" s="4" t="s">
        <v>9</v>
      </c>
      <c r="H18" s="5" t="str">
        <f>IFERROR(VLOOKUP(B18,Players!$F$3:$G$35,2,FALSE),"")</f>
        <v/>
      </c>
      <c r="I18" s="4" t="s">
        <v>8</v>
      </c>
    </row>
    <row r="19" spans="1:9" ht="21.75" thickBot="1" x14ac:dyDescent="0.4">
      <c r="A19" s="17" t="s">
        <v>11</v>
      </c>
      <c r="B19" s="17"/>
      <c r="C19" s="17"/>
      <c r="D19" s="17"/>
      <c r="E19" s="17"/>
      <c r="F19" s="17"/>
      <c r="G19" s="17"/>
      <c r="H19" s="5">
        <f>IFERROR(SUM(H15:H18),"")</f>
        <v>0</v>
      </c>
      <c r="I19" s="4" t="s">
        <v>8</v>
      </c>
    </row>
    <row r="20" spans="1:9" ht="21" x14ac:dyDescent="0.35">
      <c r="A20" s="1" t="s">
        <v>12</v>
      </c>
      <c r="H20" s="6">
        <f>H13+H19</f>
        <v>0</v>
      </c>
      <c r="I20" s="1" t="s">
        <v>8</v>
      </c>
    </row>
    <row r="21" spans="1:9" ht="21" x14ac:dyDescent="0.35">
      <c r="A21" s="1" t="s">
        <v>13</v>
      </c>
      <c r="H21" s="6">
        <v>80</v>
      </c>
      <c r="I21" s="1" t="s">
        <v>8</v>
      </c>
    </row>
    <row r="22" spans="1:9" ht="21.75" thickBot="1" x14ac:dyDescent="0.4">
      <c r="A22" s="1" t="s">
        <v>14</v>
      </c>
      <c r="H22" s="10">
        <f>H21-H13-H19</f>
        <v>80</v>
      </c>
      <c r="I22" s="1" t="s">
        <v>8</v>
      </c>
    </row>
    <row r="23" spans="1:9" ht="30" customHeight="1" thickBot="1" x14ac:dyDescent="0.3">
      <c r="A23" s="23" t="str">
        <f>IF(H9="","", IF(H20&lt;H21,"Within Budget","Out of budget"))</f>
        <v/>
      </c>
      <c r="B23" s="24"/>
      <c r="C23" s="24"/>
      <c r="D23" s="24"/>
      <c r="E23" s="24"/>
      <c r="F23" s="24"/>
      <c r="G23" s="24"/>
      <c r="H23" s="24"/>
      <c r="I23" s="25"/>
    </row>
    <row r="24" spans="1:9" ht="16.5" thickBot="1" x14ac:dyDescent="0.3">
      <c r="A24" s="12" t="s">
        <v>15</v>
      </c>
      <c r="B24" s="26">
        <v>5</v>
      </c>
      <c r="C24" s="26"/>
      <c r="D24" s="26"/>
      <c r="E24" s="26"/>
      <c r="F24" s="26"/>
      <c r="G24" s="26"/>
      <c r="H24" s="26"/>
      <c r="I24" s="26"/>
    </row>
    <row r="25" spans="1:9" ht="16.5" thickBot="1" x14ac:dyDescent="0.3">
      <c r="A25" s="12" t="s">
        <v>16</v>
      </c>
      <c r="B25" s="27" t="s">
        <v>52</v>
      </c>
      <c r="C25" s="28"/>
      <c r="D25" s="28"/>
      <c r="E25" s="28"/>
      <c r="F25" s="28"/>
      <c r="G25" s="28"/>
      <c r="H25" s="28"/>
      <c r="I25" s="28"/>
    </row>
    <row r="26" spans="1:9" ht="16.5" thickBot="1" x14ac:dyDescent="0.3">
      <c r="A26" s="12" t="s">
        <v>17</v>
      </c>
      <c r="B26" s="28" t="s">
        <v>37</v>
      </c>
      <c r="C26" s="28"/>
      <c r="D26" s="28"/>
      <c r="E26" s="28"/>
      <c r="F26" s="28"/>
      <c r="G26" s="28"/>
      <c r="H26" s="28"/>
      <c r="I26" s="28"/>
    </row>
    <row r="27" spans="1:9" ht="4.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6.25" customHeight="1" x14ac:dyDescent="0.25">
      <c r="A28" s="16" t="s">
        <v>34</v>
      </c>
      <c r="B28" s="16"/>
      <c r="C28" s="16"/>
      <c r="D28" s="16"/>
      <c r="E28" s="16"/>
      <c r="F28" s="16"/>
      <c r="G28" s="16"/>
      <c r="H28" s="16"/>
      <c r="I28" s="16"/>
    </row>
  </sheetData>
  <mergeCells count="20">
    <mergeCell ref="A23:I23"/>
    <mergeCell ref="B24:I24"/>
    <mergeCell ref="B25:I25"/>
    <mergeCell ref="B26:I26"/>
    <mergeCell ref="B1:I4"/>
    <mergeCell ref="B6:I6"/>
    <mergeCell ref="B7:I7"/>
    <mergeCell ref="A28:I28"/>
    <mergeCell ref="A19:G19"/>
    <mergeCell ref="A8:I8"/>
    <mergeCell ref="A14:I14"/>
    <mergeCell ref="B15:F15"/>
    <mergeCell ref="B16:F16"/>
    <mergeCell ref="B17:F17"/>
    <mergeCell ref="B18:F18"/>
    <mergeCell ref="A13:G13"/>
    <mergeCell ref="B9:F9"/>
    <mergeCell ref="B10:F10"/>
    <mergeCell ref="B11:F11"/>
    <mergeCell ref="B12:F12"/>
  </mergeCells>
  <conditionalFormatting sqref="A23:I23">
    <cfRule type="containsText" dxfId="1" priority="1" operator="containsText" text="Out of Budget">
      <formula>NOT(ISERROR(SEARCH("Out of Budget",A23)))</formula>
    </cfRule>
    <cfRule type="containsText" dxfId="0" priority="2" operator="containsText" text="Within Budget">
      <formula>NOT(ISERROR(SEARCH("Within Budget",A23)))</formula>
    </cfRule>
  </conditionalFormatting>
  <hyperlinks>
    <hyperlink ref="B25" r:id="rId1" xr:uid="{00000000-0004-0000-0000-000000000000}"/>
  </hyperlinks>
  <pageMargins left="1.0899999999999999" right="0.7" top="0.75" bottom="0.75" header="0.3" footer="0.3"/>
  <pageSetup scale="9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Players!$F$3:$F$34</xm:f>
          </x14:formula1>
          <xm:sqref>B15:F18</xm:sqref>
        </x14:dataValidation>
        <x14:dataValidation type="list" allowBlank="1" showInputMessage="1" showErrorMessage="1" xr:uid="{2C407ED4-D989-4E66-8B55-6672891C5A22}">
          <x14:formula1>
            <xm:f>Players!$A$3:$A$36</xm:f>
          </x14:formula1>
          <xm:sqref>B9:F12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tabSelected="1" topLeftCell="A18" zoomScaleNormal="100" workbookViewId="0">
      <selection activeCell="M41" sqref="M41"/>
    </sheetView>
  </sheetViews>
  <sheetFormatPr defaultColWidth="9.140625" defaultRowHeight="15.75" x14ac:dyDescent="0.25"/>
  <cols>
    <col min="1" max="1" width="18.28515625" style="3" bestFit="1" customWidth="1"/>
    <col min="2" max="2" width="7.28515625" style="3" bestFit="1" customWidth="1"/>
    <col min="3" max="3" width="7.42578125" style="3" bestFit="1" customWidth="1"/>
    <col min="4" max="4" width="10.5703125" style="3" bestFit="1" customWidth="1"/>
    <col min="5" max="5" width="9.140625" style="3" customWidth="1"/>
    <col min="6" max="6" width="19.85546875" style="3" bestFit="1" customWidth="1"/>
    <col min="7" max="7" width="6.140625" style="3" bestFit="1" customWidth="1"/>
    <col min="8" max="8" width="7.42578125" style="3" bestFit="1" customWidth="1"/>
    <col min="9" max="10" width="9.140625" style="3"/>
    <col min="11" max="13" width="9.140625" style="3" customWidth="1"/>
    <col min="14" max="14" width="15.140625" style="3" customWidth="1"/>
    <col min="15" max="16384" width="9.140625" style="3"/>
  </cols>
  <sheetData>
    <row r="1" spans="1:14" ht="21" x14ac:dyDescent="0.25">
      <c r="A1" s="32" t="s">
        <v>2</v>
      </c>
      <c r="B1" s="32"/>
      <c r="C1" s="32"/>
      <c r="F1" s="31" t="s">
        <v>10</v>
      </c>
      <c r="G1" s="31"/>
      <c r="H1" s="31"/>
    </row>
    <row r="2" spans="1:14" x14ac:dyDescent="0.25">
      <c r="A2" s="7" t="s">
        <v>18</v>
      </c>
      <c r="B2" s="29" t="s">
        <v>9</v>
      </c>
      <c r="C2" s="30"/>
      <c r="F2" s="7" t="s">
        <v>18</v>
      </c>
      <c r="G2" s="29" t="s">
        <v>9</v>
      </c>
      <c r="H2" s="30"/>
      <c r="N2" s="13"/>
    </row>
    <row r="3" spans="1:14" x14ac:dyDescent="0.25">
      <c r="A3" s="7" t="s">
        <v>44</v>
      </c>
      <c r="B3" s="8">
        <v>18.899999999999999</v>
      </c>
      <c r="C3" s="9" t="s">
        <v>8</v>
      </c>
      <c r="F3" s="7" t="s">
        <v>24</v>
      </c>
      <c r="G3" s="8">
        <v>20</v>
      </c>
      <c r="H3" s="9" t="s">
        <v>8</v>
      </c>
      <c r="N3" s="13"/>
    </row>
    <row r="4" spans="1:14" x14ac:dyDescent="0.25">
      <c r="A4" s="7" t="s">
        <v>19</v>
      </c>
      <c r="B4" s="8">
        <v>18.100000000000001</v>
      </c>
      <c r="C4" s="9" t="s">
        <v>8</v>
      </c>
      <c r="F4" s="7" t="s">
        <v>42</v>
      </c>
      <c r="G4" s="8">
        <v>19.600000000000001</v>
      </c>
      <c r="H4" s="9" t="s">
        <v>8</v>
      </c>
      <c r="N4" s="13"/>
    </row>
    <row r="5" spans="1:14" x14ac:dyDescent="0.25">
      <c r="A5" s="7" t="s">
        <v>20</v>
      </c>
      <c r="B5" s="8">
        <v>17.8</v>
      </c>
      <c r="C5" s="9" t="s">
        <v>8</v>
      </c>
      <c r="F5" s="7" t="s">
        <v>39</v>
      </c>
      <c r="G5" s="8">
        <v>19.3</v>
      </c>
      <c r="H5" s="9" t="s">
        <v>8</v>
      </c>
      <c r="N5" s="13"/>
    </row>
    <row r="6" spans="1:14" x14ac:dyDescent="0.25">
      <c r="A6" s="7" t="s">
        <v>45</v>
      </c>
      <c r="B6" s="8">
        <v>17</v>
      </c>
      <c r="C6" s="9" t="s">
        <v>8</v>
      </c>
      <c r="F6" s="7" t="s">
        <v>25</v>
      </c>
      <c r="G6" s="8">
        <v>18.5</v>
      </c>
      <c r="H6" s="9" t="s">
        <v>8</v>
      </c>
      <c r="N6" s="13"/>
    </row>
    <row r="7" spans="1:14" x14ac:dyDescent="0.25">
      <c r="A7" s="7" t="s">
        <v>23</v>
      </c>
      <c r="B7" s="8">
        <v>16.7</v>
      </c>
      <c r="C7" s="9" t="s">
        <v>8</v>
      </c>
      <c r="F7" s="7" t="s">
        <v>50</v>
      </c>
      <c r="G7" s="8">
        <v>17.399999999999999</v>
      </c>
      <c r="H7" s="9" t="s">
        <v>8</v>
      </c>
      <c r="N7" s="13"/>
    </row>
    <row r="8" spans="1:14" x14ac:dyDescent="0.25">
      <c r="A8" s="7" t="s">
        <v>60</v>
      </c>
      <c r="B8" s="8">
        <v>15.9</v>
      </c>
      <c r="C8" s="9" t="s">
        <v>8</v>
      </c>
      <c r="F8" s="7" t="s">
        <v>27</v>
      </c>
      <c r="G8" s="8">
        <v>16.3</v>
      </c>
      <c r="H8" s="9" t="s">
        <v>8</v>
      </c>
      <c r="N8" s="13"/>
    </row>
    <row r="9" spans="1:14" x14ac:dyDescent="0.25">
      <c r="A9" s="7" t="s">
        <v>46</v>
      </c>
      <c r="B9" s="8">
        <v>15.6</v>
      </c>
      <c r="C9" s="9" t="s">
        <v>8</v>
      </c>
      <c r="F9" s="7" t="s">
        <v>40</v>
      </c>
      <c r="G9" s="8">
        <v>15.2</v>
      </c>
      <c r="H9" s="9" t="s">
        <v>8</v>
      </c>
      <c r="N9" s="13"/>
    </row>
    <row r="10" spans="1:14" x14ac:dyDescent="0.25">
      <c r="A10" s="7" t="s">
        <v>33</v>
      </c>
      <c r="B10" s="8">
        <v>14.8</v>
      </c>
      <c r="C10" s="9" t="s">
        <v>8</v>
      </c>
      <c r="F10" s="7" t="s">
        <v>53</v>
      </c>
      <c r="G10" s="8">
        <v>13</v>
      </c>
      <c r="H10" s="9" t="s">
        <v>8</v>
      </c>
      <c r="N10" s="13"/>
    </row>
    <row r="11" spans="1:14" x14ac:dyDescent="0.25">
      <c r="A11" s="7" t="s">
        <v>26</v>
      </c>
      <c r="B11" s="8">
        <v>14.4</v>
      </c>
      <c r="C11" s="9" t="s">
        <v>8</v>
      </c>
      <c r="F11" s="7" t="s">
        <v>38</v>
      </c>
      <c r="G11" s="8">
        <v>11.1</v>
      </c>
      <c r="H11" s="9" t="s">
        <v>8</v>
      </c>
      <c r="N11" s="13"/>
    </row>
    <row r="12" spans="1:14" x14ac:dyDescent="0.25">
      <c r="A12" s="7" t="s">
        <v>22</v>
      </c>
      <c r="B12" s="8">
        <v>14.1</v>
      </c>
      <c r="C12" s="9" t="s">
        <v>8</v>
      </c>
      <c r="F12" s="7" t="s">
        <v>70</v>
      </c>
      <c r="G12" s="8">
        <v>10</v>
      </c>
      <c r="H12" s="9" t="s">
        <v>8</v>
      </c>
      <c r="N12" s="13"/>
    </row>
    <row r="13" spans="1:14" x14ac:dyDescent="0.25">
      <c r="A13" s="7" t="s">
        <v>29</v>
      </c>
      <c r="B13" s="8">
        <v>13.7</v>
      </c>
      <c r="C13" s="9" t="s">
        <v>8</v>
      </c>
      <c r="F13" s="7" t="s">
        <v>71</v>
      </c>
      <c r="G13" s="8">
        <v>10</v>
      </c>
      <c r="H13" s="9" t="s">
        <v>8</v>
      </c>
      <c r="N13" s="13"/>
    </row>
    <row r="14" spans="1:14" x14ac:dyDescent="0.25">
      <c r="A14" s="7" t="s">
        <v>21</v>
      </c>
      <c r="B14" s="8">
        <v>13.3</v>
      </c>
      <c r="C14" s="9" t="s">
        <v>8</v>
      </c>
      <c r="F14" s="7" t="s">
        <v>72</v>
      </c>
      <c r="G14" s="8">
        <v>10</v>
      </c>
      <c r="H14" s="9" t="s">
        <v>8</v>
      </c>
      <c r="N14" s="13"/>
    </row>
    <row r="15" spans="1:14" x14ac:dyDescent="0.25">
      <c r="A15" s="7" t="s">
        <v>31</v>
      </c>
      <c r="B15" s="8">
        <v>12.6</v>
      </c>
      <c r="C15" s="9" t="s">
        <v>8</v>
      </c>
      <c r="F15" s="7" t="s">
        <v>73</v>
      </c>
      <c r="G15" s="8">
        <v>10</v>
      </c>
      <c r="H15" s="9" t="s">
        <v>8</v>
      </c>
      <c r="N15" s="13"/>
    </row>
    <row r="16" spans="1:14" x14ac:dyDescent="0.25">
      <c r="A16" s="7" t="s">
        <v>43</v>
      </c>
      <c r="B16" s="8">
        <v>12.2</v>
      </c>
      <c r="C16" s="9" t="s">
        <v>8</v>
      </c>
      <c r="F16" s="7" t="s">
        <v>74</v>
      </c>
      <c r="G16" s="8">
        <v>10</v>
      </c>
      <c r="H16" s="9" t="s">
        <v>8</v>
      </c>
      <c r="N16" s="13"/>
    </row>
    <row r="17" spans="1:14" x14ac:dyDescent="0.25">
      <c r="A17" s="7" t="s">
        <v>30</v>
      </c>
      <c r="B17" s="8">
        <v>11.9</v>
      </c>
      <c r="C17" s="9" t="s">
        <v>8</v>
      </c>
      <c r="F17" s="7" t="s">
        <v>75</v>
      </c>
      <c r="G17" s="8">
        <v>10</v>
      </c>
      <c r="H17" s="9" t="s">
        <v>8</v>
      </c>
      <c r="N17" s="13"/>
    </row>
    <row r="18" spans="1:14" x14ac:dyDescent="0.25">
      <c r="A18" s="7" t="s">
        <v>41</v>
      </c>
      <c r="B18" s="8">
        <v>11.5</v>
      </c>
      <c r="C18" s="9" t="s">
        <v>8</v>
      </c>
      <c r="F18" s="7" t="s">
        <v>76</v>
      </c>
      <c r="G18" s="8">
        <v>10</v>
      </c>
      <c r="H18" s="9" t="s">
        <v>8</v>
      </c>
      <c r="N18" s="13"/>
    </row>
    <row r="19" spans="1:14" x14ac:dyDescent="0.25">
      <c r="A19" s="7" t="s">
        <v>28</v>
      </c>
      <c r="B19" s="8">
        <v>10.7</v>
      </c>
      <c r="C19" s="9" t="s">
        <v>8</v>
      </c>
      <c r="F19" s="7" t="s">
        <v>77</v>
      </c>
      <c r="G19" s="8">
        <v>10</v>
      </c>
      <c r="H19" s="9" t="s">
        <v>8</v>
      </c>
      <c r="N19" s="13"/>
    </row>
    <row r="20" spans="1:14" x14ac:dyDescent="0.25">
      <c r="A20" s="7" t="s">
        <v>88</v>
      </c>
      <c r="B20" s="8">
        <v>10.4</v>
      </c>
      <c r="C20" s="9" t="s">
        <v>8</v>
      </c>
      <c r="F20" s="7" t="s">
        <v>78</v>
      </c>
      <c r="G20" s="8">
        <v>10</v>
      </c>
      <c r="H20" s="9" t="s">
        <v>8</v>
      </c>
      <c r="N20" s="13"/>
    </row>
    <row r="21" spans="1:14" x14ac:dyDescent="0.25">
      <c r="A21" s="7" t="s">
        <v>61</v>
      </c>
      <c r="B21" s="8">
        <v>10</v>
      </c>
      <c r="C21" s="9" t="s">
        <v>8</v>
      </c>
      <c r="F21" s="7" t="s">
        <v>51</v>
      </c>
      <c r="G21" s="8">
        <v>9.6</v>
      </c>
      <c r="H21" s="9" t="s">
        <v>8</v>
      </c>
      <c r="N21" s="13"/>
    </row>
    <row r="22" spans="1:14" x14ac:dyDescent="0.25">
      <c r="A22" s="7" t="s">
        <v>62</v>
      </c>
      <c r="B22" s="8">
        <v>10</v>
      </c>
      <c r="C22" s="9" t="s">
        <v>8</v>
      </c>
      <c r="F22" s="7" t="s">
        <v>47</v>
      </c>
      <c r="G22" s="8">
        <v>9.3000000000000007</v>
      </c>
      <c r="H22" s="9" t="s">
        <v>8</v>
      </c>
      <c r="N22" s="13"/>
    </row>
    <row r="23" spans="1:14" x14ac:dyDescent="0.25">
      <c r="A23" s="7" t="s">
        <v>63</v>
      </c>
      <c r="B23" s="8">
        <v>10</v>
      </c>
      <c r="C23" s="9" t="s">
        <v>8</v>
      </c>
      <c r="F23" s="7" t="s">
        <v>79</v>
      </c>
      <c r="G23" s="8">
        <v>8.9</v>
      </c>
      <c r="H23" s="9" t="s">
        <v>8</v>
      </c>
      <c r="N23" s="13"/>
    </row>
    <row r="24" spans="1:14" x14ac:dyDescent="0.25">
      <c r="A24" s="7" t="s">
        <v>89</v>
      </c>
      <c r="B24" s="8">
        <v>10</v>
      </c>
      <c r="C24" s="9" t="s">
        <v>8</v>
      </c>
      <c r="D24" s="3" t="s">
        <v>35</v>
      </c>
      <c r="F24" s="7" t="s">
        <v>80</v>
      </c>
      <c r="G24" s="8">
        <v>7.8</v>
      </c>
      <c r="H24" s="9" t="s">
        <v>8</v>
      </c>
      <c r="N24" s="13"/>
    </row>
    <row r="25" spans="1:14" x14ac:dyDescent="0.25">
      <c r="A25" s="7" t="s">
        <v>64</v>
      </c>
      <c r="B25" s="8">
        <v>8.5</v>
      </c>
      <c r="C25" s="9" t="s">
        <v>8</v>
      </c>
      <c r="F25" s="7" t="s">
        <v>49</v>
      </c>
      <c r="G25" s="8">
        <v>7.4</v>
      </c>
      <c r="H25" s="9" t="s">
        <v>8</v>
      </c>
      <c r="N25" s="13"/>
    </row>
    <row r="26" spans="1:14" x14ac:dyDescent="0.25">
      <c r="A26" s="7" t="s">
        <v>36</v>
      </c>
      <c r="B26" s="8">
        <v>8.1</v>
      </c>
      <c r="C26" s="9" t="s">
        <v>8</v>
      </c>
      <c r="F26" s="7" t="s">
        <v>81</v>
      </c>
      <c r="G26" s="8">
        <v>6.3</v>
      </c>
      <c r="H26" s="9" t="s">
        <v>8</v>
      </c>
      <c r="N26" s="13"/>
    </row>
    <row r="27" spans="1:14" x14ac:dyDescent="0.25">
      <c r="A27" s="7" t="s">
        <v>32</v>
      </c>
      <c r="B27" s="8">
        <v>7</v>
      </c>
      <c r="C27" s="9" t="s">
        <v>8</v>
      </c>
      <c r="D27" s="3" t="s">
        <v>87</v>
      </c>
      <c r="F27" s="7" t="s">
        <v>58</v>
      </c>
      <c r="G27" s="8">
        <v>5.6</v>
      </c>
      <c r="H27" s="9" t="s">
        <v>8</v>
      </c>
      <c r="N27" s="13"/>
    </row>
    <row r="28" spans="1:14" x14ac:dyDescent="0.25">
      <c r="A28" s="7" t="s">
        <v>65</v>
      </c>
      <c r="B28" s="8">
        <v>6.7</v>
      </c>
      <c r="C28" s="9" t="s">
        <v>8</v>
      </c>
      <c r="D28" s="3" t="s">
        <v>35</v>
      </c>
      <c r="F28" s="7" t="s">
        <v>82</v>
      </c>
      <c r="G28" s="8">
        <v>5.2</v>
      </c>
      <c r="H28" s="9" t="s">
        <v>8</v>
      </c>
      <c r="N28" s="13"/>
    </row>
    <row r="29" spans="1:14" x14ac:dyDescent="0.25">
      <c r="A29" s="7" t="s">
        <v>54</v>
      </c>
      <c r="B29" s="8">
        <v>5.9</v>
      </c>
      <c r="C29" s="9" t="s">
        <v>8</v>
      </c>
      <c r="F29" s="7" t="s">
        <v>48</v>
      </c>
      <c r="G29" s="8">
        <v>4.0999999999999996</v>
      </c>
      <c r="H29" s="9" t="s">
        <v>8</v>
      </c>
      <c r="N29" s="13"/>
    </row>
    <row r="30" spans="1:14" x14ac:dyDescent="0.25">
      <c r="A30" s="7" t="s">
        <v>57</v>
      </c>
      <c r="B30" s="8">
        <v>4.8</v>
      </c>
      <c r="C30" s="9" t="s">
        <v>8</v>
      </c>
      <c r="F30" s="7" t="s">
        <v>83</v>
      </c>
      <c r="G30" s="8">
        <v>3.3</v>
      </c>
      <c r="H30" s="9" t="s">
        <v>8</v>
      </c>
      <c r="N30" s="13"/>
    </row>
    <row r="31" spans="1:14" x14ac:dyDescent="0.25">
      <c r="A31" s="7" t="s">
        <v>90</v>
      </c>
      <c r="B31" s="8">
        <v>4.4000000000000004</v>
      </c>
      <c r="C31" s="9" t="s">
        <v>8</v>
      </c>
      <c r="F31" s="7" t="s">
        <v>84</v>
      </c>
      <c r="G31" s="8">
        <v>3</v>
      </c>
      <c r="H31" s="9" t="s">
        <v>8</v>
      </c>
      <c r="N31" s="13"/>
    </row>
    <row r="32" spans="1:14" x14ac:dyDescent="0.25">
      <c r="A32" s="7" t="s">
        <v>66</v>
      </c>
      <c r="B32" s="8">
        <v>3.7</v>
      </c>
      <c r="C32" s="9" t="s">
        <v>8</v>
      </c>
      <c r="F32" s="7" t="s">
        <v>56</v>
      </c>
      <c r="G32" s="8">
        <v>2.6</v>
      </c>
      <c r="H32" s="9" t="s">
        <v>8</v>
      </c>
      <c r="N32" s="13"/>
    </row>
    <row r="33" spans="1:14" x14ac:dyDescent="0.25">
      <c r="A33" s="7" t="s">
        <v>67</v>
      </c>
      <c r="B33" s="8">
        <v>1.5</v>
      </c>
      <c r="C33" s="9" t="s">
        <v>8</v>
      </c>
      <c r="D33" s="3" t="s">
        <v>87</v>
      </c>
      <c r="F33" s="7" t="s">
        <v>85</v>
      </c>
      <c r="G33" s="8">
        <v>2.2000000000000002</v>
      </c>
      <c r="H33" s="9" t="s">
        <v>8</v>
      </c>
      <c r="N33" s="13"/>
    </row>
    <row r="34" spans="1:14" x14ac:dyDescent="0.25">
      <c r="A34" s="7" t="s">
        <v>68</v>
      </c>
      <c r="B34" s="8">
        <v>1.1000000000000001</v>
      </c>
      <c r="C34" s="9" t="s">
        <v>8</v>
      </c>
      <c r="F34" s="7" t="s">
        <v>86</v>
      </c>
      <c r="G34" s="8">
        <v>1.9</v>
      </c>
      <c r="H34" s="9" t="s">
        <v>8</v>
      </c>
      <c r="N34" s="13"/>
    </row>
    <row r="35" spans="1:14" x14ac:dyDescent="0.25">
      <c r="A35" s="7" t="s">
        <v>69</v>
      </c>
      <c r="B35" s="8">
        <v>0.7</v>
      </c>
      <c r="C35" s="9" t="s">
        <v>8</v>
      </c>
      <c r="N35" s="13"/>
    </row>
    <row r="36" spans="1:14" x14ac:dyDescent="0.25">
      <c r="A36" s="7" t="s">
        <v>55</v>
      </c>
      <c r="B36" s="8">
        <v>0.4</v>
      </c>
      <c r="C36" s="9" t="s">
        <v>8</v>
      </c>
    </row>
    <row r="44" spans="1:14" x14ac:dyDescent="0.25">
      <c r="C44" s="3" t="s">
        <v>91</v>
      </c>
    </row>
  </sheetData>
  <mergeCells count="4">
    <mergeCell ref="B2:C2"/>
    <mergeCell ref="G2:H2"/>
    <mergeCell ref="F1:H1"/>
    <mergeCell ref="A1:C1"/>
  </mergeCells>
  <pageMargins left="1.0899999999999999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 Form</vt:lpstr>
      <vt:lpstr>Players</vt:lpstr>
      <vt:lpstr>Players!Print_Area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Mono</dc:creator>
  <cp:lastModifiedBy>Gareth Davies</cp:lastModifiedBy>
  <cp:lastPrinted>2024-03-07T18:08:30Z</cp:lastPrinted>
  <dcterms:created xsi:type="dcterms:W3CDTF">2015-03-07T11:56:41Z</dcterms:created>
  <dcterms:modified xsi:type="dcterms:W3CDTF">2024-03-07T18:09:19Z</dcterms:modified>
</cp:coreProperties>
</file>